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'Sheet2'!$A$1:$J$19</definedName>
  </definedNames>
  <calcPr fullCalcOnLoad="1"/>
</workbook>
</file>

<file path=xl/sharedStrings.xml><?xml version="1.0" encoding="utf-8"?>
<sst xmlns="http://schemas.openxmlformats.org/spreadsheetml/2006/main" count="25" uniqueCount="25">
  <si>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</si>
  <si>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</si>
  <si>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</si>
  <si>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</si>
  <si>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</si>
  <si>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</si>
  <si>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</si>
  <si>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</si>
  <si>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</si>
  <si>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</si>
  <si>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</si>
  <si>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</si>
  <si>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</si>
  <si>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</si>
  <si>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</si>
  <si>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</si>
  <si>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</si>
  <si>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</si>
  <si>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</si>
  <si>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</si>
  <si>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</si>
  <si>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</si>
  <si>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</si>
  <si>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 xml:space="preserve">TOTAL </t>
  </si>
  <si>
    <t>TOTAL VALOARE DE CONTRACT Aprilie 2024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</si>
</sst>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wrapText="1"/>
    </xf>
    <xf numFmtId="0" fontId="13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75" zoomScalePageLayoutView="0" workbookViewId="0" topLeftCell="A1">
      <selection activeCell="B16" sqref="B16:B19"/>
    </sheetView>
  </sheetViews>
  <sheetFormatPr defaultColWidth="9.140625" defaultRowHeight="12.75"/>
  <cols>
    <col min="1" max="1" width="7.57421875" style="14" customWidth="1"/>
    <col min="2" max="2" width="24.7109375" style="14" customWidth="1"/>
    <col min="3" max="3" width="20.7109375" style="14" customWidth="1"/>
    <col min="4" max="4" width="18.421875" style="15" customWidth="1"/>
    <col min="5" max="5" width="21.28125" style="15" customWidth="1"/>
    <col min="6" max="6" width="15.421875" style="15" customWidth="1"/>
    <col min="7" max="7" width="16.8515625" style="15" customWidth="1"/>
    <col min="8" max="8" width="19.140625" style="15" customWidth="1"/>
    <col min="9" max="9" width="17.57421875" style="15" customWidth="1"/>
    <col min="10" max="10" width="17.57421875" style="14" customWidth="1"/>
    <col min="11" max="16384" width="9.140625" style="14" customWidth="1"/>
  </cols>
  <sheetData>
    <row r="1" ht="21" customHeight="1">
      <c r="I1" s="28"/>
    </row>
    <row r="2" ht="21" customHeight="1">
      <c r="I2" s="28"/>
    </row>
    <row r="3" spans="1:7" ht="18.75">
      <c r="A3" s="1" t="s">
        <v>21</v>
      </c>
      <c r="B3" s="1"/>
      <c r="C3" s="1"/>
      <c r="D3" s="2"/>
      <c r="E3" s="2"/>
      <c r="F3" s="2"/>
      <c r="G3" s="2"/>
    </row>
    <row r="4" spans="2:3" ht="21.75" customHeight="1">
      <c r="B4" s="1" t="s">
        <v>22</v>
      </c>
      <c r="C4" s="3"/>
    </row>
    <row r="5" spans="2:8" ht="21.75" customHeight="1">
      <c r="B5" s="13"/>
      <c r="C5" s="3"/>
      <c r="H5" s="1"/>
    </row>
    <row r="6" ht="24" customHeight="1">
      <c r="B6" s="16"/>
    </row>
    <row r="7" spans="3:9" ht="44.25" customHeight="1">
      <c r="C7" s="35" t="s">
        <v>13</v>
      </c>
      <c r="D7" s="36"/>
      <c r="E7" s="35" t="s">
        <v>14</v>
      </c>
      <c r="F7" s="36"/>
      <c r="I7" s="17"/>
    </row>
    <row r="8" spans="1:10" ht="105.75" customHeight="1">
      <c r="A8" s="32" t="s">
        <v>0</v>
      </c>
      <c r="B8" s="29" t="s">
        <v>1</v>
      </c>
      <c r="C8" s="30" t="s">
        <v>2</v>
      </c>
      <c r="D8" s="30" t="s">
        <v>3</v>
      </c>
      <c r="E8" s="30" t="s">
        <v>6</v>
      </c>
      <c r="F8" s="30" t="s">
        <v>4</v>
      </c>
      <c r="G8" s="30" t="s">
        <v>7</v>
      </c>
      <c r="H8" s="30" t="s">
        <v>10</v>
      </c>
      <c r="I8" s="31" t="s">
        <v>23</v>
      </c>
      <c r="J8" s="34" t="s">
        <v>24</v>
      </c>
    </row>
    <row r="9" spans="1:10" ht="87.75" customHeight="1">
      <c r="A9" s="26">
        <v>1</v>
      </c>
      <c r="B9" s="33" t="s">
        <v>12</v>
      </c>
      <c r="C9" s="11">
        <v>113</v>
      </c>
      <c r="D9" s="12">
        <f>C9*C13</f>
        <v>38880</v>
      </c>
      <c r="E9" s="12">
        <v>0</v>
      </c>
      <c r="F9" s="12">
        <v>0</v>
      </c>
      <c r="G9" s="12">
        <f>C9+E9</f>
        <v>113</v>
      </c>
      <c r="H9" s="12">
        <f>G9*I13</f>
        <v>43200</v>
      </c>
      <c r="I9" s="12">
        <f>G9*I13</f>
        <v>43200</v>
      </c>
      <c r="J9" s="12">
        <f>ROUND(I9,2)</f>
        <v>43200</v>
      </c>
    </row>
    <row r="10" spans="1:10" s="16" customFormat="1" ht="48.75" customHeight="1">
      <c r="A10" s="25"/>
      <c r="B10" s="25" t="s">
        <v>5</v>
      </c>
      <c r="C10" s="22">
        <f>SUM(C9:C9)</f>
        <v>113</v>
      </c>
      <c r="D10" s="22">
        <f>SUM(D9:D9)</f>
        <v>38880</v>
      </c>
      <c r="E10" s="22">
        <f>SUM(E9:E9)</f>
        <v>0</v>
      </c>
      <c r="F10" s="22">
        <f>F12</f>
        <v>4320</v>
      </c>
      <c r="G10" s="22">
        <f>SUM(G9:G9)</f>
        <v>113</v>
      </c>
      <c r="H10" s="22">
        <f>H9</f>
        <v>43200</v>
      </c>
      <c r="I10" s="22">
        <f>I9</f>
        <v>43200</v>
      </c>
      <c r="J10" s="22">
        <f>J9</f>
        <v>43200</v>
      </c>
    </row>
    <row r="11" spans="1:9" ht="58.5" customHeight="1">
      <c r="A11" s="18"/>
      <c r="B11" s="27" t="s">
        <v>8</v>
      </c>
      <c r="C11" s="23">
        <f>C10</f>
        <v>113</v>
      </c>
      <c r="D11" s="21"/>
      <c r="E11" s="27" t="s">
        <v>9</v>
      </c>
      <c r="F11" s="24">
        <f>E10</f>
        <v>0</v>
      </c>
      <c r="G11" s="21"/>
      <c r="H11" s="27" t="s">
        <v>19</v>
      </c>
      <c r="I11" s="24">
        <f>C10+E10</f>
        <v>113</v>
      </c>
    </row>
    <row r="12" spans="1:9" ht="60" customHeight="1">
      <c r="A12" s="18"/>
      <c r="B12" s="27" t="s">
        <v>15</v>
      </c>
      <c r="C12" s="23">
        <f>0.9*43200</f>
        <v>38880</v>
      </c>
      <c r="D12" s="21"/>
      <c r="E12" s="27" t="s">
        <v>17</v>
      </c>
      <c r="F12" s="24">
        <f>0.1*43200</f>
        <v>4320</v>
      </c>
      <c r="G12" s="21"/>
      <c r="H12" s="27" t="s">
        <v>20</v>
      </c>
      <c r="I12" s="24">
        <f>C12+F12</f>
        <v>43200</v>
      </c>
    </row>
    <row r="13" spans="1:9" ht="72.75" customHeight="1">
      <c r="A13" s="18"/>
      <c r="B13" s="27" t="s">
        <v>16</v>
      </c>
      <c r="C13" s="23">
        <f>C12/C11</f>
        <v>344.070796460177</v>
      </c>
      <c r="D13" s="21"/>
      <c r="E13" s="27" t="s">
        <v>18</v>
      </c>
      <c r="F13" s="24">
        <f>0</f>
        <v>0</v>
      </c>
      <c r="G13" s="21"/>
      <c r="H13" s="27" t="s">
        <v>11</v>
      </c>
      <c r="I13" s="24">
        <f>I12/I11</f>
        <v>382.3008849557522</v>
      </c>
    </row>
    <row r="14" spans="1:9" ht="19.5">
      <c r="A14" s="18"/>
      <c r="B14" s="5"/>
      <c r="C14" s="4"/>
      <c r="D14" s="4"/>
      <c r="E14" s="4"/>
      <c r="F14" s="4"/>
      <c r="G14" s="4"/>
      <c r="H14" s="10"/>
      <c r="I14" s="4"/>
    </row>
    <row r="15" spans="1:9" ht="19.5">
      <c r="A15" s="19"/>
      <c r="B15" s="6"/>
      <c r="C15" s="6"/>
      <c r="D15" s="7"/>
      <c r="E15" s="7"/>
      <c r="F15" s="7"/>
      <c r="G15" s="7"/>
      <c r="H15" s="7"/>
      <c r="I15" s="4"/>
    </row>
    <row r="16" spans="1:3" ht="18.75">
      <c r="A16" s="19"/>
      <c r="B16" s="8"/>
      <c r="C16" s="19"/>
    </row>
    <row r="17" ht="18.75">
      <c r="B17" s="8"/>
    </row>
    <row r="18" ht="18.75">
      <c r="B18" s="8"/>
    </row>
    <row r="19" ht="18.75">
      <c r="B19" s="8"/>
    </row>
    <row r="21" spans="3:4" ht="18.75">
      <c r="C21" s="9"/>
      <c r="D21" s="8"/>
    </row>
    <row r="22" spans="3:4" ht="18.75">
      <c r="C22" s="9"/>
      <c r="D22" s="8"/>
    </row>
    <row r="23" spans="3:4" ht="18.75">
      <c r="C23" s="8"/>
      <c r="D23" s="8"/>
    </row>
    <row r="24" spans="8:9" ht="18.75">
      <c r="H24" s="10"/>
      <c r="I24" s="10"/>
    </row>
    <row r="25" ht="18.75">
      <c r="H25" s="10"/>
    </row>
    <row r="26" spans="8:9" ht="18.75">
      <c r="H26" s="10"/>
      <c r="I26" s="10"/>
    </row>
    <row r="43" ht="12.75">
      <c r="D43" s="20"/>
    </row>
    <row r="44" ht="12.75">
      <c r="D44" s="20"/>
    </row>
    <row r="47" ht="12.75">
      <c r="D47" s="20"/>
    </row>
  </sheetData>
  <sheetProtection/>
  <mergeCells count="2">
    <mergeCell ref="C7:D7"/>
    <mergeCell ref="E7:F7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2024-02-05T07:44:36Z</cp:lastPrinted>
  <dcterms:created xsi:type="dcterms:W3CDTF">2004-01-09T07:03:24Z</dcterms:created>
  <dcterms:modified xsi:type="dcterms:W3CDTF">2024-04-03T07:00:22Z</dcterms:modified>
  <cp:category/>
  <cp:version/>
  <cp:contentType/>
  <cp:contentStatus/>
</cp:coreProperties>
</file>